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3"/>
  </bookViews>
  <sheets>
    <sheet name="Макет аналитического отчета" sheetId="1" r:id="rId1"/>
    <sheet name="Школьный  эт. олимп Форма 1 " sheetId="2" r:id="rId2"/>
    <sheet name="Форма 2" sheetId="3" r:id="rId3"/>
    <sheet name="Форма 3" sheetId="4" r:id="rId4"/>
    <sheet name="Форма 4" sheetId="5" r:id="rId5"/>
  </sheets>
  <definedNames/>
  <calcPr fullCalcOnLoad="1"/>
</workbook>
</file>

<file path=xl/sharedStrings.xml><?xml version="1.0" encoding="utf-8"?>
<sst xmlns="http://schemas.openxmlformats.org/spreadsheetml/2006/main" count="156" uniqueCount="75">
  <si>
    <t>История</t>
  </si>
  <si>
    <t>Экология</t>
  </si>
  <si>
    <t>Английский язык</t>
  </si>
  <si>
    <t>География</t>
  </si>
  <si>
    <t>Информатика</t>
  </si>
  <si>
    <t>Обществознание</t>
  </si>
  <si>
    <t>Литература</t>
  </si>
  <si>
    <t>Технология</t>
  </si>
  <si>
    <t>Немецкий язык</t>
  </si>
  <si>
    <t>Биология</t>
  </si>
  <si>
    <t>Математика</t>
  </si>
  <si>
    <t>Право</t>
  </si>
  <si>
    <t>Русский язык</t>
  </si>
  <si>
    <t>Французский язык</t>
  </si>
  <si>
    <t>Физика</t>
  </si>
  <si>
    <t>Химия</t>
  </si>
  <si>
    <t>Экономика</t>
  </si>
  <si>
    <t>Физическая культура</t>
  </si>
  <si>
    <t>Искусство (МХК)</t>
  </si>
  <si>
    <t>ОБЖ</t>
  </si>
  <si>
    <t>Дата проведения</t>
  </si>
  <si>
    <r>
      <t>Предмет</t>
    </r>
    <r>
      <rPr>
        <sz val="12"/>
        <rFont val="Times New Roman"/>
        <family val="1"/>
      </rPr>
      <t xml:space="preserve">
</t>
    </r>
  </si>
  <si>
    <t>5 кл.</t>
  </si>
  <si>
    <t>6 кл.</t>
  </si>
  <si>
    <t>7 кл.</t>
  </si>
  <si>
    <t>8 кл.</t>
  </si>
  <si>
    <t>9 кл.</t>
  </si>
  <si>
    <t>10 кл.</t>
  </si>
  <si>
    <t>11 кл.</t>
  </si>
  <si>
    <t>Итого</t>
  </si>
  <si>
    <t>итого</t>
  </si>
  <si>
    <t>Участники олимпиады</t>
  </si>
  <si>
    <t>7- 8 кл</t>
  </si>
  <si>
    <t>9 -11 кл</t>
  </si>
  <si>
    <t>уч.олимп</t>
  </si>
  <si>
    <t>% участ</t>
  </si>
  <si>
    <t>Код территории</t>
  </si>
  <si>
    <t xml:space="preserve">Территория </t>
  </si>
  <si>
    <t>всего обуча-ся</t>
  </si>
  <si>
    <t>%, от кол-ва обуча-ся</t>
  </si>
  <si>
    <t>кол-во победитей и призеров</t>
  </si>
  <si>
    <t>общ кол-во обуча-ся</t>
  </si>
  <si>
    <t xml:space="preserve">кол-во победитей и призеров
 </t>
  </si>
  <si>
    <t>Обучающийся, принявший участие в олимпиаде по нескольким предметам, учитывается один раз</t>
  </si>
  <si>
    <t>Внимание! В таблице ничего не править!!! % участия считается  автоматически ( забита формула)!!!</t>
  </si>
  <si>
    <t>Астрономия</t>
  </si>
  <si>
    <t>Обучающийся, победивший в олимпиаде по нескольким предметам, учитывается один раз</t>
  </si>
  <si>
    <t>Фактическое количество победителей и призеров</t>
  </si>
  <si>
    <t>Причина по которой олимпиада не проводится</t>
  </si>
  <si>
    <t>Предметы по которым олимпиада не проводится</t>
  </si>
  <si>
    <t xml:space="preserve">Предмет
</t>
  </si>
  <si>
    <r>
      <t xml:space="preserve">Информационная </t>
    </r>
    <r>
      <rPr>
        <b/>
        <sz val="14"/>
        <rFont val="Times New Roman"/>
        <family val="1"/>
      </rPr>
      <t>справка</t>
    </r>
    <r>
      <rPr>
        <sz val="14"/>
        <rFont val="Times New Roman"/>
        <family val="1"/>
      </rPr>
      <t xml:space="preserve"> о проведении школьного этапа олимпиады </t>
    </r>
  </si>
  <si>
    <t>4кл.</t>
  </si>
  <si>
    <t>4 кл.</t>
  </si>
  <si>
    <t>кол-во уч-в с ОВР</t>
  </si>
  <si>
    <t>участников олимп.</t>
  </si>
  <si>
    <t>5 -6  кл</t>
  </si>
  <si>
    <t>4 кл</t>
  </si>
  <si>
    <t>2.  Наличие динамики количества участников (% от общего количества учащихся). Причины динамики.</t>
  </si>
  <si>
    <t>5. Планируемые управленческие решения.</t>
  </si>
  <si>
    <t>4. Задания, вызвавшие затруднения, причины.</t>
  </si>
  <si>
    <t>3. Процент выполнения заданий  по каждой олимпиаде</t>
  </si>
  <si>
    <t>1. Количество участников школьного этапа в данном учебном году по каждому предмету (на основании таблиц форм1-4).</t>
  </si>
  <si>
    <t>Макет аналитического отчета по результатам школьного этапа олимпиады школьников в 2019  -2020   учебном году</t>
  </si>
  <si>
    <t xml:space="preserve">Приложение 6
к распоряжению  Управления образования Ирбитского МО 
от 29.08.2019 г. №190
</t>
  </si>
  <si>
    <t xml:space="preserve">Приложение 6
к распоряжению  Управления образования Ирбитского МО 
от 29.08.2019 г. №190
к распоряжению  Управления образования Ирбитского МО 
от 07.09.2018 г. №133
 Форма 1
</t>
  </si>
  <si>
    <t>Приложение 6
к распоряжению  Управления образования Ирбитского МО 
от 29.08.2019 г. №190
к распоряжению  Управления образования Ирбитского МО 
от 07.09.2018 г. №133
Форма 2</t>
  </si>
  <si>
    <t>Приложение 6
к распоряжению  Управления образования Ирбитского МО 
от 29.08.2019 г. №190
к распоряжению  Управления образования Ирбитского МО 
от 07.09.2018 г. №133
 Форма 3</t>
  </si>
  <si>
    <t>Приложение 6
к распоряжению  Управления образования Ирбитского МО 
от 29.08.2019 г. №190
к распоряжению  Управления образования Ирбитского МО 
от 07.09.2018 г. №133
 Форма 4</t>
  </si>
  <si>
    <t>не выбрали</t>
  </si>
  <si>
    <t>не изучется</t>
  </si>
  <si>
    <r>
      <t xml:space="preserve">Информационная </t>
    </r>
    <r>
      <rPr>
        <b/>
        <sz val="14"/>
        <rFont val="Times New Roman"/>
        <family val="1"/>
      </rPr>
      <t>справка</t>
    </r>
    <r>
      <rPr>
        <b/>
        <sz val="14"/>
        <color indexed="8"/>
        <rFont val="Times New Roman"/>
        <family val="1"/>
      </rPr>
      <t xml:space="preserve"> о проведении школьного этапа всероссийской олимпиады школьников                                                                                             в Свердловской области в 2018-2019 учебном году</t>
    </r>
  </si>
  <si>
    <t>Стриганская</t>
  </si>
  <si>
    <r>
      <t>Код №   110108                      Территория</t>
    </r>
    <r>
      <rPr>
        <sz val="10"/>
        <rFont val="Arial"/>
        <family val="0"/>
      </rPr>
      <t xml:space="preserve">  Стриганская ООШ</t>
    </r>
  </si>
  <si>
    <r>
      <t>Код №    110108                     Территория</t>
    </r>
    <r>
      <rPr>
        <sz val="10"/>
        <rFont val="Arial"/>
        <family val="0"/>
      </rPr>
      <t xml:space="preserve"> Стриганская ООШ</t>
    </r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</si>
</sst>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mmm/yyyy"/>
    <numFmt numFmtId="202" formatCode="0.0"/>
  </numFmts>
  <fonts count="50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NumberFormat="1" applyBorder="1" applyAlignment="1">
      <alignment horizontal="left" vertical="top" wrapText="1"/>
    </xf>
    <xf numFmtId="0" fontId="5" fillId="0" borderId="10" xfId="0" applyFont="1" applyBorder="1" applyAlignment="1">
      <alignment horizontal="right" vertical="top" wrapText="1"/>
    </xf>
    <xf numFmtId="0" fontId="1" fillId="0" borderId="10" xfId="0" applyNumberFormat="1" applyFon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20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8" fillId="0" borderId="0" xfId="53" applyFont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top" wrapText="1"/>
    </xf>
    <xf numFmtId="0" fontId="0" fillId="0" borderId="10" xfId="0" applyNumberForma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" fillId="33" borderId="10" xfId="0" applyNumberFormat="1" applyFont="1" applyFill="1" applyBorder="1" applyAlignment="1">
      <alignment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1" fontId="0" fillId="0" borderId="10" xfId="0" applyNumberFormat="1" applyBorder="1" applyAlignment="1">
      <alignment horizontal="center" vertical="center" wrapText="1"/>
    </xf>
    <xf numFmtId="16" fontId="10" fillId="0" borderId="10" xfId="0" applyNumberFormat="1" applyFont="1" applyBorder="1" applyAlignment="1">
      <alignment horizontal="center" vertical="center" textRotation="90" wrapText="1"/>
    </xf>
    <xf numFmtId="0" fontId="49" fillId="0" borderId="0" xfId="0" applyFont="1" applyAlignment="1">
      <alignment horizontal="center" vertical="center" textRotation="90"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49" fillId="0" borderId="12" xfId="0" applyFont="1" applyBorder="1" applyAlignment="1">
      <alignment horizontal="center" vertical="center" textRotation="90" wrapText="1"/>
    </xf>
    <xf numFmtId="0" fontId="49" fillId="0" borderId="11" xfId="0" applyFont="1" applyBorder="1" applyAlignment="1">
      <alignment horizontal="center" vertical="center" textRotation="90" wrapText="1"/>
    </xf>
    <xf numFmtId="0" fontId="8" fillId="0" borderId="0" xfId="53" applyFont="1" applyAlignment="1">
      <alignment horizontal="center" vertical="top" wrapText="1"/>
      <protection/>
    </xf>
    <xf numFmtId="0" fontId="1" fillId="0" borderId="0" xfId="0" applyFont="1" applyAlignment="1">
      <alignment horizontal="right" wrapText="1"/>
    </xf>
    <xf numFmtId="0" fontId="48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textRotation="89" wrapText="1"/>
    </xf>
    <xf numFmtId="0" fontId="10" fillId="0" borderId="11" xfId="0" applyFont="1" applyBorder="1" applyAlignment="1">
      <alignment horizontal="center" vertical="center" textRotation="89" wrapText="1"/>
    </xf>
    <xf numFmtId="1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49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202" fontId="49" fillId="0" borderId="10" xfId="0" applyNumberFormat="1" applyFont="1" applyBorder="1" applyAlignment="1">
      <alignment horizontal="center" vertical="center" textRotation="90" wrapText="1"/>
    </xf>
    <xf numFmtId="202" fontId="49" fillId="0" borderId="12" xfId="0" applyNumberFormat="1" applyFont="1" applyBorder="1" applyAlignment="1">
      <alignment horizontal="center" vertical="center" textRotation="90" wrapText="1"/>
    </xf>
    <xf numFmtId="202" fontId="49" fillId="0" borderId="11" xfId="0" applyNumberFormat="1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14" fontId="1" fillId="0" borderId="10" xfId="0" applyNumberFormat="1" applyFont="1" applyBorder="1" applyAlignment="1">
      <alignment vertical="top" wrapText="1"/>
    </xf>
    <xf numFmtId="14" fontId="1" fillId="0" borderId="10" xfId="0" applyNumberFormat="1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91.28125" style="0" customWidth="1"/>
    <col min="2" max="2" width="14.421875" style="0" customWidth="1"/>
    <col min="3" max="3" width="13.421875" style="0" customWidth="1"/>
    <col min="4" max="4" width="13.8515625" style="0" customWidth="1"/>
  </cols>
  <sheetData>
    <row r="1" spans="1:2" ht="37.5" customHeight="1">
      <c r="A1" s="37" t="s">
        <v>64</v>
      </c>
      <c r="B1" s="36"/>
    </row>
    <row r="2" ht="51" customHeight="1">
      <c r="A2" s="35" t="s">
        <v>63</v>
      </c>
    </row>
    <row r="3" ht="41.25" customHeight="1">
      <c r="A3" s="34" t="s">
        <v>62</v>
      </c>
    </row>
    <row r="4" ht="40.5" customHeight="1">
      <c r="A4" s="34" t="s">
        <v>58</v>
      </c>
    </row>
    <row r="5" ht="35.25" customHeight="1">
      <c r="A5" s="34" t="s">
        <v>61</v>
      </c>
    </row>
    <row r="6" ht="29.25" customHeight="1">
      <c r="A6" s="34" t="s">
        <v>60</v>
      </c>
    </row>
    <row r="7" ht="31.5" customHeight="1">
      <c r="A7" s="34" t="s">
        <v>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5">
      <selection activeCell="P21" sqref="P21"/>
    </sheetView>
  </sheetViews>
  <sheetFormatPr defaultColWidth="9.140625" defaultRowHeight="12.75"/>
  <cols>
    <col min="1" max="1" width="3.7109375" style="3" customWidth="1"/>
    <col min="2" max="2" width="22.28125" style="3" customWidth="1"/>
    <col min="3" max="3" width="12.8515625" style="3" customWidth="1"/>
    <col min="4" max="4" width="5.140625" style="3" customWidth="1"/>
    <col min="5" max="9" width="5.7109375" style="3" customWidth="1"/>
    <col min="10" max="10" width="6.7109375" style="3" customWidth="1"/>
    <col min="11" max="11" width="7.00390625" style="3" customWidth="1"/>
    <col min="12" max="12" width="7.421875" style="26" customWidth="1"/>
    <col min="13" max="16384" width="9.140625" style="3" customWidth="1"/>
  </cols>
  <sheetData>
    <row r="1" spans="1:12" ht="48" customHeight="1">
      <c r="A1" s="38" t="s">
        <v>65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33.75" customHeight="1">
      <c r="A2" s="42" t="s">
        <v>51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31.5" customHeight="1">
      <c r="A3" s="40" t="s">
        <v>74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6.5" customHeight="1">
      <c r="A4" s="43"/>
      <c r="B4" s="39" t="s">
        <v>21</v>
      </c>
      <c r="C4" s="44" t="s">
        <v>20</v>
      </c>
      <c r="D4" s="2"/>
      <c r="E4" s="39" t="s">
        <v>31</v>
      </c>
      <c r="F4" s="39"/>
      <c r="G4" s="39"/>
      <c r="H4" s="39"/>
      <c r="I4" s="39"/>
      <c r="J4" s="39"/>
      <c r="K4" s="39"/>
      <c r="L4" s="39"/>
    </row>
    <row r="5" spans="1:12" ht="15.75">
      <c r="A5" s="43"/>
      <c r="B5" s="39"/>
      <c r="C5" s="44"/>
      <c r="D5" s="2" t="s">
        <v>52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</row>
    <row r="6" spans="1:12" ht="15.75">
      <c r="A6" s="1">
        <v>1</v>
      </c>
      <c r="B6" s="2" t="s">
        <v>2</v>
      </c>
      <c r="C6" s="8"/>
      <c r="D6" s="29"/>
      <c r="E6" s="8"/>
      <c r="F6" s="9"/>
      <c r="G6" s="9"/>
      <c r="H6" s="9"/>
      <c r="I6" s="9"/>
      <c r="J6" s="9"/>
      <c r="K6" s="9"/>
      <c r="L6" s="25">
        <f>SUM(C6:K6)</f>
        <v>0</v>
      </c>
    </row>
    <row r="7" spans="1:12" ht="15.75">
      <c r="A7" s="1">
        <v>2</v>
      </c>
      <c r="B7" s="2" t="s">
        <v>45</v>
      </c>
      <c r="C7" s="10"/>
      <c r="D7" s="30"/>
      <c r="E7" s="8"/>
      <c r="F7" s="9"/>
      <c r="G7" s="9"/>
      <c r="H7" s="9"/>
      <c r="I7" s="9"/>
      <c r="J7" s="9"/>
      <c r="K7" s="9"/>
      <c r="L7" s="25">
        <f aca="true" t="shared" si="0" ref="L7:L27">SUM(C7:K7)</f>
        <v>0</v>
      </c>
    </row>
    <row r="8" spans="1:12" ht="15.75">
      <c r="A8" s="1">
        <v>3</v>
      </c>
      <c r="B8" s="2" t="s">
        <v>9</v>
      </c>
      <c r="C8" s="67">
        <v>43732</v>
      </c>
      <c r="D8" s="29"/>
      <c r="E8" s="8"/>
      <c r="F8" s="9"/>
      <c r="G8" s="9">
        <v>2</v>
      </c>
      <c r="H8" s="9">
        <v>2</v>
      </c>
      <c r="I8" s="9">
        <v>1</v>
      </c>
      <c r="J8" s="9"/>
      <c r="K8" s="9"/>
      <c r="L8" s="25">
        <f>SUM(G8:K8)</f>
        <v>5</v>
      </c>
    </row>
    <row r="9" spans="1:12" ht="15.75">
      <c r="A9" s="1">
        <v>4</v>
      </c>
      <c r="B9" s="2" t="s">
        <v>3</v>
      </c>
      <c r="C9" s="67">
        <v>43748</v>
      </c>
      <c r="D9" s="29"/>
      <c r="E9" s="8"/>
      <c r="F9" s="9"/>
      <c r="G9" s="9">
        <v>2</v>
      </c>
      <c r="H9" s="9">
        <v>1</v>
      </c>
      <c r="I9" s="9">
        <v>6</v>
      </c>
      <c r="J9" s="9"/>
      <c r="K9" s="9"/>
      <c r="L9" s="25">
        <f>SUM(G9:K9)</f>
        <v>9</v>
      </c>
    </row>
    <row r="10" spans="1:12" ht="15.75">
      <c r="A10" s="1">
        <v>5</v>
      </c>
      <c r="B10" s="2" t="s">
        <v>4</v>
      </c>
      <c r="C10" s="8"/>
      <c r="D10" s="29"/>
      <c r="E10" s="8"/>
      <c r="F10" s="9"/>
      <c r="G10" s="9"/>
      <c r="H10" s="9"/>
      <c r="I10" s="9"/>
      <c r="J10" s="9"/>
      <c r="K10" s="9"/>
      <c r="L10" s="25">
        <f t="shared" si="0"/>
        <v>0</v>
      </c>
    </row>
    <row r="11" spans="1:12" ht="15.75">
      <c r="A11" s="1">
        <v>6</v>
      </c>
      <c r="B11" s="2" t="s">
        <v>18</v>
      </c>
      <c r="C11" s="10"/>
      <c r="D11" s="30"/>
      <c r="E11" s="8"/>
      <c r="F11" s="9"/>
      <c r="G11" s="9"/>
      <c r="H11" s="9"/>
      <c r="I11" s="9"/>
      <c r="J11" s="9"/>
      <c r="K11" s="9"/>
      <c r="L11" s="25">
        <f t="shared" si="0"/>
        <v>0</v>
      </c>
    </row>
    <row r="12" spans="1:12" ht="15.75">
      <c r="A12" s="1">
        <v>7</v>
      </c>
      <c r="B12" s="2" t="s">
        <v>0</v>
      </c>
      <c r="C12" s="68">
        <v>43738</v>
      </c>
      <c r="D12" s="30"/>
      <c r="E12" s="8">
        <v>3</v>
      </c>
      <c r="F12" s="9"/>
      <c r="G12" s="9">
        <v>2</v>
      </c>
      <c r="H12" s="9">
        <v>1</v>
      </c>
      <c r="I12" s="9"/>
      <c r="J12" s="9"/>
      <c r="K12" s="9"/>
      <c r="L12" s="25">
        <v>6</v>
      </c>
    </row>
    <row r="13" spans="1:12" ht="15.75">
      <c r="A13" s="1">
        <v>8</v>
      </c>
      <c r="B13" s="2" t="s">
        <v>6</v>
      </c>
      <c r="C13" s="67">
        <v>43734</v>
      </c>
      <c r="D13" s="29"/>
      <c r="E13" s="8">
        <v>4</v>
      </c>
      <c r="F13" s="9"/>
      <c r="G13" s="9"/>
      <c r="H13" s="9"/>
      <c r="I13" s="9"/>
      <c r="J13" s="9"/>
      <c r="K13" s="9"/>
      <c r="L13" s="25">
        <v>4</v>
      </c>
    </row>
    <row r="14" spans="1:12" ht="15.75">
      <c r="A14" s="1">
        <v>9</v>
      </c>
      <c r="B14" s="2" t="s">
        <v>10</v>
      </c>
      <c r="C14" s="67">
        <v>43745</v>
      </c>
      <c r="D14" s="8">
        <v>5</v>
      </c>
      <c r="E14" s="8">
        <v>4</v>
      </c>
      <c r="F14" s="9"/>
      <c r="G14" s="9">
        <v>1</v>
      </c>
      <c r="H14" s="9">
        <v>2</v>
      </c>
      <c r="I14" s="9">
        <v>6</v>
      </c>
      <c r="J14" s="9"/>
      <c r="K14" s="9"/>
      <c r="L14" s="25">
        <f>SUM(D14:K14)</f>
        <v>18</v>
      </c>
    </row>
    <row r="15" spans="1:12" ht="15.75">
      <c r="A15" s="1">
        <v>10</v>
      </c>
      <c r="B15" s="2" t="s">
        <v>8</v>
      </c>
      <c r="C15" s="8"/>
      <c r="D15" s="29"/>
      <c r="E15" s="8"/>
      <c r="F15" s="9"/>
      <c r="G15" s="9"/>
      <c r="H15" s="9"/>
      <c r="I15" s="9"/>
      <c r="J15" s="9"/>
      <c r="K15" s="9"/>
      <c r="L15" s="25">
        <f t="shared" si="0"/>
        <v>0</v>
      </c>
    </row>
    <row r="16" spans="1:12" ht="15.75">
      <c r="A16" s="1">
        <v>11</v>
      </c>
      <c r="B16" s="2" t="s">
        <v>19</v>
      </c>
      <c r="C16" s="10"/>
      <c r="D16" s="30"/>
      <c r="E16" s="8"/>
      <c r="F16" s="9"/>
      <c r="G16" s="9"/>
      <c r="H16" s="9"/>
      <c r="I16" s="9"/>
      <c r="J16" s="9"/>
      <c r="K16" s="9"/>
      <c r="L16" s="25">
        <f t="shared" si="0"/>
        <v>0</v>
      </c>
    </row>
    <row r="17" spans="1:12" ht="15.75">
      <c r="A17" s="1">
        <v>12</v>
      </c>
      <c r="B17" s="2" t="s">
        <v>5</v>
      </c>
      <c r="C17" s="67">
        <v>43753</v>
      </c>
      <c r="D17" s="29"/>
      <c r="E17" s="8"/>
      <c r="F17" s="9"/>
      <c r="G17" s="9">
        <v>1</v>
      </c>
      <c r="H17" s="9">
        <v>1</v>
      </c>
      <c r="I17" s="9">
        <v>4</v>
      </c>
      <c r="J17" s="9"/>
      <c r="K17" s="9"/>
      <c r="L17" s="25">
        <f>SUM(G17:K17)</f>
        <v>6</v>
      </c>
    </row>
    <row r="18" spans="1:12" ht="15.75">
      <c r="A18" s="1">
        <v>13</v>
      </c>
      <c r="B18" s="2" t="s">
        <v>11</v>
      </c>
      <c r="C18" s="8"/>
      <c r="D18" s="29"/>
      <c r="E18" s="8"/>
      <c r="F18" s="9"/>
      <c r="G18" s="9"/>
      <c r="H18" s="9"/>
      <c r="I18" s="9"/>
      <c r="J18" s="9"/>
      <c r="K18" s="9"/>
      <c r="L18" s="25">
        <f t="shared" si="0"/>
        <v>0</v>
      </c>
    </row>
    <row r="19" spans="1:12" ht="15.75">
      <c r="A19" s="1">
        <v>14</v>
      </c>
      <c r="B19" s="2" t="s">
        <v>12</v>
      </c>
      <c r="C19" s="67">
        <v>43746</v>
      </c>
      <c r="D19" s="8">
        <v>4</v>
      </c>
      <c r="E19" s="8">
        <v>2</v>
      </c>
      <c r="F19" s="9"/>
      <c r="G19" s="9">
        <v>4</v>
      </c>
      <c r="H19" s="9"/>
      <c r="I19" s="9">
        <v>6</v>
      </c>
      <c r="J19" s="9"/>
      <c r="K19" s="9"/>
      <c r="L19" s="25">
        <f>SUM(D19:K19)</f>
        <v>16</v>
      </c>
    </row>
    <row r="20" spans="1:12" ht="15.75">
      <c r="A20" s="1">
        <v>15</v>
      </c>
      <c r="B20" s="2" t="s">
        <v>7</v>
      </c>
      <c r="C20" s="8"/>
      <c r="D20" s="29"/>
      <c r="E20" s="8"/>
      <c r="F20" s="9"/>
      <c r="G20" s="9"/>
      <c r="H20" s="9"/>
      <c r="I20" s="9"/>
      <c r="J20" s="9"/>
      <c r="K20" s="9"/>
      <c r="L20" s="25">
        <f t="shared" si="0"/>
        <v>0</v>
      </c>
    </row>
    <row r="21" spans="1:12" ht="15.75">
      <c r="A21" s="1">
        <v>16</v>
      </c>
      <c r="B21" s="2" t="s">
        <v>14</v>
      </c>
      <c r="C21" s="10"/>
      <c r="D21" s="30"/>
      <c r="E21" s="8"/>
      <c r="F21" s="9"/>
      <c r="G21" s="9"/>
      <c r="H21" s="9"/>
      <c r="I21" s="9"/>
      <c r="J21" s="9"/>
      <c r="K21" s="9"/>
      <c r="L21" s="25">
        <f t="shared" si="0"/>
        <v>0</v>
      </c>
    </row>
    <row r="22" spans="1:12" ht="15.75">
      <c r="A22" s="1">
        <v>17</v>
      </c>
      <c r="B22" s="2" t="s">
        <v>17</v>
      </c>
      <c r="C22" s="68">
        <v>43742</v>
      </c>
      <c r="D22" s="30"/>
      <c r="E22" s="8">
        <v>5</v>
      </c>
      <c r="F22" s="9"/>
      <c r="G22" s="9">
        <v>1</v>
      </c>
      <c r="H22" s="9"/>
      <c r="I22" s="9"/>
      <c r="J22" s="9"/>
      <c r="K22" s="9"/>
      <c r="L22" s="25">
        <v>6</v>
      </c>
    </row>
    <row r="23" spans="1:12" ht="15.75">
      <c r="A23" s="1">
        <v>18</v>
      </c>
      <c r="B23" s="2" t="s">
        <v>13</v>
      </c>
      <c r="C23" s="10"/>
      <c r="D23" s="30"/>
      <c r="E23" s="8"/>
      <c r="F23" s="9"/>
      <c r="G23" s="9"/>
      <c r="H23" s="9"/>
      <c r="I23" s="9"/>
      <c r="J23" s="9"/>
      <c r="K23" s="9"/>
      <c r="L23" s="25">
        <f t="shared" si="0"/>
        <v>0</v>
      </c>
    </row>
    <row r="24" spans="1:12" ht="15.75">
      <c r="A24" s="1">
        <v>19</v>
      </c>
      <c r="B24" s="2" t="s">
        <v>15</v>
      </c>
      <c r="C24" s="10"/>
      <c r="D24" s="30"/>
      <c r="E24" s="8"/>
      <c r="F24" s="9"/>
      <c r="G24" s="9"/>
      <c r="H24" s="9"/>
      <c r="I24" s="9"/>
      <c r="J24" s="9"/>
      <c r="K24" s="9"/>
      <c r="L24" s="25">
        <f t="shared" si="0"/>
        <v>0</v>
      </c>
    </row>
    <row r="25" spans="1:12" ht="15.75">
      <c r="A25" s="1">
        <v>20</v>
      </c>
      <c r="B25" s="2" t="s">
        <v>1</v>
      </c>
      <c r="C25" s="10"/>
      <c r="D25" s="30"/>
      <c r="E25" s="8"/>
      <c r="F25" s="9"/>
      <c r="G25" s="9"/>
      <c r="H25" s="9"/>
      <c r="I25" s="9"/>
      <c r="J25" s="9"/>
      <c r="K25" s="9"/>
      <c r="L25" s="25">
        <f t="shared" si="0"/>
        <v>0</v>
      </c>
    </row>
    <row r="26" spans="1:12" ht="15.75">
      <c r="A26" s="1">
        <v>21</v>
      </c>
      <c r="B26" s="2" t="s">
        <v>16</v>
      </c>
      <c r="C26" s="10"/>
      <c r="D26" s="30"/>
      <c r="E26" s="8"/>
      <c r="F26" s="9"/>
      <c r="G26" s="9"/>
      <c r="H26" s="9"/>
      <c r="I26" s="9"/>
      <c r="J26" s="9"/>
      <c r="K26" s="9"/>
      <c r="L26" s="25">
        <f t="shared" si="0"/>
        <v>0</v>
      </c>
    </row>
    <row r="27" spans="1:12" ht="12.75">
      <c r="A27" s="5"/>
      <c r="B27" s="7" t="s">
        <v>30</v>
      </c>
      <c r="C27" s="6"/>
      <c r="D27" s="6">
        <v>9</v>
      </c>
      <c r="E27" s="9">
        <f>SUM(E12:E26)</f>
        <v>18</v>
      </c>
      <c r="F27" s="9"/>
      <c r="G27" s="9">
        <f>SUM(G8:G26)</f>
        <v>13</v>
      </c>
      <c r="H27" s="9">
        <f>SUM(H8:H26)</f>
        <v>7</v>
      </c>
      <c r="I27" s="9">
        <f>SUM(I8:I26)</f>
        <v>23</v>
      </c>
      <c r="J27" s="9"/>
      <c r="K27" s="9"/>
      <c r="L27" s="25">
        <f>SUM(L6:L26)</f>
        <v>70</v>
      </c>
    </row>
    <row r="28" spans="3:4" ht="12.75">
      <c r="C28" s="4"/>
      <c r="D28" s="4"/>
    </row>
    <row r="29" spans="1:7" ht="12.75">
      <c r="A29" s="11"/>
      <c r="B29" s="11"/>
      <c r="C29" s="12"/>
      <c r="D29" s="12"/>
      <c r="E29" s="11"/>
      <c r="F29" s="11"/>
      <c r="G29" s="11"/>
    </row>
    <row r="30" spans="1:7" ht="12.75">
      <c r="A30" s="11"/>
      <c r="B30" s="11"/>
      <c r="C30" s="12"/>
      <c r="D30" s="12"/>
      <c r="E30" s="11"/>
      <c r="F30" s="11"/>
      <c r="G30" s="11"/>
    </row>
    <row r="31" spans="1:7" ht="12.75">
      <c r="A31" s="11"/>
      <c r="B31" s="11"/>
      <c r="C31" s="12"/>
      <c r="D31" s="12"/>
      <c r="E31" s="11"/>
      <c r="F31" s="11"/>
      <c r="G31" s="11"/>
    </row>
  </sheetData>
  <sheetProtection/>
  <mergeCells count="7">
    <mergeCell ref="A1:L1"/>
    <mergeCell ref="E4:L4"/>
    <mergeCell ref="A3:L3"/>
    <mergeCell ref="A2:L2"/>
    <mergeCell ref="A4:A5"/>
    <mergeCell ref="B4:B5"/>
    <mergeCell ref="C4:C5"/>
  </mergeCells>
  <printOptions/>
  <pageMargins left="0.5905511811023623" right="0.3937007874015748" top="0.5118110236220472" bottom="0.5118110236220472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5">
      <selection activeCell="C8" sqref="C8:C22"/>
    </sheetView>
  </sheetViews>
  <sheetFormatPr defaultColWidth="9.140625" defaultRowHeight="12.75"/>
  <cols>
    <col min="1" max="1" width="3.7109375" style="0" customWidth="1"/>
    <col min="2" max="2" width="21.00390625" style="0" customWidth="1"/>
    <col min="3" max="3" width="12.57421875" style="0" customWidth="1"/>
    <col min="4" max="4" width="5.28125" style="0" customWidth="1"/>
    <col min="5" max="9" width="5.7109375" style="0" customWidth="1"/>
    <col min="10" max="10" width="6.7109375" style="0" customWidth="1"/>
    <col min="11" max="11" width="7.00390625" style="0" customWidth="1"/>
    <col min="12" max="12" width="8.28125" style="23" customWidth="1"/>
  </cols>
  <sheetData>
    <row r="1" spans="1:12" ht="45" customHeight="1">
      <c r="A1" s="38" t="s">
        <v>66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7" customHeight="1">
      <c r="A2" s="42" t="s">
        <v>51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33" customHeight="1">
      <c r="A3" s="40" t="s">
        <v>73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34.5" customHeight="1">
      <c r="A4" s="43"/>
      <c r="B4" s="39" t="s">
        <v>21</v>
      </c>
      <c r="C4" s="44" t="s">
        <v>20</v>
      </c>
      <c r="D4" s="2"/>
      <c r="E4" s="39" t="s">
        <v>47</v>
      </c>
      <c r="F4" s="39"/>
      <c r="G4" s="39"/>
      <c r="H4" s="39"/>
      <c r="I4" s="39"/>
      <c r="J4" s="39"/>
      <c r="K4" s="39"/>
      <c r="L4" s="39"/>
    </row>
    <row r="5" spans="1:12" ht="31.5">
      <c r="A5" s="43"/>
      <c r="B5" s="39"/>
      <c r="C5" s="44"/>
      <c r="D5" s="2" t="s">
        <v>53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</row>
    <row r="6" spans="1:12" ht="15.75">
      <c r="A6" s="1">
        <v>1</v>
      </c>
      <c r="B6" s="2" t="s">
        <v>2</v>
      </c>
      <c r="C6" s="8"/>
      <c r="D6" s="29"/>
      <c r="E6" s="8"/>
      <c r="F6" s="9"/>
      <c r="G6" s="9"/>
      <c r="H6" s="9"/>
      <c r="I6" s="9"/>
      <c r="J6" s="9"/>
      <c r="K6" s="9"/>
      <c r="L6" s="25">
        <f>SUM(O18)</f>
        <v>0</v>
      </c>
    </row>
    <row r="7" spans="1:12" ht="15.75">
      <c r="A7" s="1">
        <v>2</v>
      </c>
      <c r="B7" s="2" t="s">
        <v>45</v>
      </c>
      <c r="C7" s="10"/>
      <c r="D7" s="30"/>
      <c r="E7" s="8"/>
      <c r="F7" s="9"/>
      <c r="G7" s="9"/>
      <c r="H7" s="9"/>
      <c r="I7" s="9"/>
      <c r="J7" s="9"/>
      <c r="K7" s="9"/>
      <c r="L7" s="25">
        <f aca="true" t="shared" si="0" ref="L7:L27">SUM(D7:K7)</f>
        <v>0</v>
      </c>
    </row>
    <row r="8" spans="1:12" ht="15.75">
      <c r="A8" s="1">
        <v>3</v>
      </c>
      <c r="B8" s="2" t="s">
        <v>9</v>
      </c>
      <c r="C8" s="67">
        <v>43732</v>
      </c>
      <c r="D8" s="29"/>
      <c r="E8" s="8"/>
      <c r="F8" s="9"/>
      <c r="G8" s="9"/>
      <c r="H8" s="9">
        <v>2</v>
      </c>
      <c r="I8" s="9">
        <v>1</v>
      </c>
      <c r="J8" s="9"/>
      <c r="K8" s="9"/>
      <c r="L8" s="25">
        <f t="shared" si="0"/>
        <v>3</v>
      </c>
    </row>
    <row r="9" spans="1:12" ht="15.75">
      <c r="A9" s="1">
        <v>4</v>
      </c>
      <c r="B9" s="2" t="s">
        <v>3</v>
      </c>
      <c r="C9" s="67">
        <v>43748</v>
      </c>
      <c r="D9" s="29"/>
      <c r="E9" s="8"/>
      <c r="F9" s="9"/>
      <c r="G9" s="9">
        <v>1</v>
      </c>
      <c r="H9" s="9"/>
      <c r="I9" s="9">
        <v>4</v>
      </c>
      <c r="J9" s="9"/>
      <c r="K9" s="9"/>
      <c r="L9" s="25">
        <f t="shared" si="0"/>
        <v>5</v>
      </c>
    </row>
    <row r="10" spans="1:12" ht="15.75">
      <c r="A10" s="1">
        <v>5</v>
      </c>
      <c r="B10" s="2" t="s">
        <v>4</v>
      </c>
      <c r="C10" s="8"/>
      <c r="D10" s="29"/>
      <c r="E10" s="8"/>
      <c r="F10" s="9"/>
      <c r="G10" s="9"/>
      <c r="H10" s="9"/>
      <c r="I10" s="9"/>
      <c r="J10" s="9"/>
      <c r="K10" s="9"/>
      <c r="L10" s="25">
        <f t="shared" si="0"/>
        <v>0</v>
      </c>
    </row>
    <row r="11" spans="1:12" ht="15.75">
      <c r="A11" s="1">
        <v>6</v>
      </c>
      <c r="B11" s="2" t="s">
        <v>18</v>
      </c>
      <c r="C11" s="10"/>
      <c r="D11" s="30"/>
      <c r="E11" s="8"/>
      <c r="F11" s="9"/>
      <c r="G11" s="9"/>
      <c r="H11" s="9"/>
      <c r="I11" s="9"/>
      <c r="J11" s="9"/>
      <c r="K11" s="9"/>
      <c r="L11" s="25">
        <f t="shared" si="0"/>
        <v>0</v>
      </c>
    </row>
    <row r="12" spans="1:12" ht="15.75">
      <c r="A12" s="1">
        <v>7</v>
      </c>
      <c r="B12" s="2" t="s">
        <v>0</v>
      </c>
      <c r="C12" s="68">
        <v>43738</v>
      </c>
      <c r="D12" s="30"/>
      <c r="E12" s="8">
        <v>2</v>
      </c>
      <c r="F12" s="9"/>
      <c r="G12" s="9">
        <v>1</v>
      </c>
      <c r="H12" s="9"/>
      <c r="I12" s="9"/>
      <c r="J12" s="9"/>
      <c r="K12" s="9"/>
      <c r="L12" s="25">
        <f t="shared" si="0"/>
        <v>3</v>
      </c>
    </row>
    <row r="13" spans="1:12" ht="15.75">
      <c r="A13" s="1">
        <v>8</v>
      </c>
      <c r="B13" s="2" t="s">
        <v>6</v>
      </c>
      <c r="C13" s="67">
        <v>43734</v>
      </c>
      <c r="D13" s="29"/>
      <c r="E13" s="8">
        <v>3</v>
      </c>
      <c r="F13" s="9"/>
      <c r="G13" s="9"/>
      <c r="H13" s="9"/>
      <c r="I13" s="9"/>
      <c r="J13" s="9"/>
      <c r="K13" s="9"/>
      <c r="L13" s="25">
        <f t="shared" si="0"/>
        <v>3</v>
      </c>
    </row>
    <row r="14" spans="1:12" ht="15.75">
      <c r="A14" s="1">
        <v>9</v>
      </c>
      <c r="B14" s="2" t="s">
        <v>10</v>
      </c>
      <c r="C14" s="67">
        <v>43745</v>
      </c>
      <c r="D14" s="8"/>
      <c r="E14" s="8">
        <v>2</v>
      </c>
      <c r="F14" s="9"/>
      <c r="G14" s="9"/>
      <c r="H14" s="9"/>
      <c r="I14" s="9">
        <v>6</v>
      </c>
      <c r="J14" s="9"/>
      <c r="K14" s="9"/>
      <c r="L14" s="25">
        <f t="shared" si="0"/>
        <v>8</v>
      </c>
    </row>
    <row r="15" spans="1:12" ht="15.75">
      <c r="A15" s="1">
        <v>10</v>
      </c>
      <c r="B15" s="2" t="s">
        <v>8</v>
      </c>
      <c r="C15" s="8"/>
      <c r="D15" s="29"/>
      <c r="E15" s="8"/>
      <c r="F15" s="9"/>
      <c r="G15" s="9"/>
      <c r="H15" s="9"/>
      <c r="I15" s="9"/>
      <c r="J15" s="9"/>
      <c r="K15" s="9"/>
      <c r="L15" s="25">
        <f t="shared" si="0"/>
        <v>0</v>
      </c>
    </row>
    <row r="16" spans="1:12" ht="15.75">
      <c r="A16" s="1">
        <v>11</v>
      </c>
      <c r="B16" s="2" t="s">
        <v>19</v>
      </c>
      <c r="C16" s="10"/>
      <c r="D16" s="30"/>
      <c r="E16" s="8"/>
      <c r="F16" s="9"/>
      <c r="G16" s="9"/>
      <c r="H16" s="9"/>
      <c r="I16" s="9"/>
      <c r="J16" s="9"/>
      <c r="K16" s="9"/>
      <c r="L16" s="25">
        <f t="shared" si="0"/>
        <v>0</v>
      </c>
    </row>
    <row r="17" spans="1:12" ht="15.75">
      <c r="A17" s="1">
        <v>12</v>
      </c>
      <c r="B17" s="2" t="s">
        <v>5</v>
      </c>
      <c r="C17" s="67">
        <v>43753</v>
      </c>
      <c r="D17" s="29"/>
      <c r="E17" s="8"/>
      <c r="F17" s="9"/>
      <c r="G17" s="9"/>
      <c r="H17" s="9">
        <v>1</v>
      </c>
      <c r="I17" s="9">
        <v>3</v>
      </c>
      <c r="J17" s="9"/>
      <c r="K17" s="9"/>
      <c r="L17" s="25">
        <f t="shared" si="0"/>
        <v>4</v>
      </c>
    </row>
    <row r="18" spans="1:12" ht="15.75">
      <c r="A18" s="1">
        <v>13</v>
      </c>
      <c r="B18" s="2" t="s">
        <v>11</v>
      </c>
      <c r="C18" s="8"/>
      <c r="D18" s="29"/>
      <c r="E18" s="8"/>
      <c r="F18" s="9"/>
      <c r="G18" s="9"/>
      <c r="H18" s="9"/>
      <c r="I18" s="9"/>
      <c r="J18" s="9"/>
      <c r="K18" s="9"/>
      <c r="L18" s="25">
        <f t="shared" si="0"/>
        <v>0</v>
      </c>
    </row>
    <row r="19" spans="1:12" ht="15.75">
      <c r="A19" s="1">
        <v>14</v>
      </c>
      <c r="B19" s="2" t="s">
        <v>12</v>
      </c>
      <c r="C19" s="67">
        <v>43746</v>
      </c>
      <c r="D19" s="8">
        <v>1</v>
      </c>
      <c r="E19" s="8">
        <v>1</v>
      </c>
      <c r="F19" s="9"/>
      <c r="G19" s="9"/>
      <c r="H19" s="9"/>
      <c r="I19" s="9">
        <v>1</v>
      </c>
      <c r="J19" s="9"/>
      <c r="K19" s="9"/>
      <c r="L19" s="25">
        <f t="shared" si="0"/>
        <v>3</v>
      </c>
    </row>
    <row r="20" spans="1:12" ht="15.75">
      <c r="A20" s="1">
        <v>15</v>
      </c>
      <c r="B20" s="2" t="s">
        <v>7</v>
      </c>
      <c r="C20" s="8"/>
      <c r="D20" s="29"/>
      <c r="E20" s="8"/>
      <c r="F20" s="9"/>
      <c r="G20" s="9"/>
      <c r="H20" s="9"/>
      <c r="I20" s="9"/>
      <c r="J20" s="9"/>
      <c r="K20" s="9"/>
      <c r="L20" s="25">
        <f t="shared" si="0"/>
        <v>0</v>
      </c>
    </row>
    <row r="21" spans="1:12" ht="15.75">
      <c r="A21" s="1">
        <v>16</v>
      </c>
      <c r="B21" s="2" t="s">
        <v>14</v>
      </c>
      <c r="C21" s="10"/>
      <c r="D21" s="30"/>
      <c r="E21" s="8"/>
      <c r="F21" s="9"/>
      <c r="G21" s="9"/>
      <c r="H21" s="9"/>
      <c r="I21" s="9"/>
      <c r="J21" s="9"/>
      <c r="K21" s="9"/>
      <c r="L21" s="25">
        <f t="shared" si="0"/>
        <v>0</v>
      </c>
    </row>
    <row r="22" spans="1:12" ht="31.5">
      <c r="A22" s="1">
        <v>17</v>
      </c>
      <c r="B22" s="2" t="s">
        <v>17</v>
      </c>
      <c r="C22" s="68">
        <v>43742</v>
      </c>
      <c r="D22" s="30"/>
      <c r="E22" s="8">
        <v>3</v>
      </c>
      <c r="F22" s="9"/>
      <c r="G22" s="9"/>
      <c r="H22" s="9"/>
      <c r="I22" s="9"/>
      <c r="J22" s="9"/>
      <c r="K22" s="9"/>
      <c r="L22" s="25">
        <f t="shared" si="0"/>
        <v>3</v>
      </c>
    </row>
    <row r="23" spans="1:12" ht="15.75">
      <c r="A23" s="1">
        <v>18</v>
      </c>
      <c r="B23" s="2" t="s">
        <v>13</v>
      </c>
      <c r="C23" s="10"/>
      <c r="D23" s="30"/>
      <c r="E23" s="8"/>
      <c r="F23" s="9"/>
      <c r="G23" s="9"/>
      <c r="H23" s="9"/>
      <c r="I23" s="9"/>
      <c r="J23" s="9"/>
      <c r="K23" s="9"/>
      <c r="L23" s="25">
        <f t="shared" si="0"/>
        <v>0</v>
      </c>
    </row>
    <row r="24" spans="1:12" ht="15.75">
      <c r="A24" s="1">
        <v>19</v>
      </c>
      <c r="B24" s="2" t="s">
        <v>15</v>
      </c>
      <c r="C24" s="10"/>
      <c r="D24" s="30"/>
      <c r="E24" s="8"/>
      <c r="F24" s="9"/>
      <c r="G24" s="9"/>
      <c r="H24" s="9"/>
      <c r="I24" s="9"/>
      <c r="J24" s="9"/>
      <c r="K24" s="9"/>
      <c r="L24" s="25">
        <f t="shared" si="0"/>
        <v>0</v>
      </c>
    </row>
    <row r="25" spans="1:12" ht="15.75">
      <c r="A25" s="1">
        <v>20</v>
      </c>
      <c r="B25" s="2" t="s">
        <v>1</v>
      </c>
      <c r="C25" s="10"/>
      <c r="D25" s="30"/>
      <c r="E25" s="8"/>
      <c r="F25" s="9"/>
      <c r="G25" s="9"/>
      <c r="H25" s="9"/>
      <c r="I25" s="9"/>
      <c r="J25" s="9"/>
      <c r="K25" s="9"/>
      <c r="L25" s="25">
        <f t="shared" si="0"/>
        <v>0</v>
      </c>
    </row>
    <row r="26" spans="1:12" ht="15.75">
      <c r="A26" s="1">
        <v>21</v>
      </c>
      <c r="B26" s="2" t="s">
        <v>16</v>
      </c>
      <c r="C26" s="10"/>
      <c r="D26" s="30"/>
      <c r="E26" s="8"/>
      <c r="F26" s="9"/>
      <c r="G26" s="9"/>
      <c r="H26" s="9"/>
      <c r="I26" s="9"/>
      <c r="J26" s="9"/>
      <c r="K26" s="9"/>
      <c r="L26" s="25">
        <f t="shared" si="0"/>
        <v>0</v>
      </c>
    </row>
    <row r="27" spans="1:12" ht="12.75">
      <c r="A27" s="5"/>
      <c r="B27" s="7" t="s">
        <v>30</v>
      </c>
      <c r="C27" s="6"/>
      <c r="D27" s="6">
        <v>1</v>
      </c>
      <c r="E27" s="9">
        <f>SUM(E6:E26)</f>
        <v>11</v>
      </c>
      <c r="F27" s="9"/>
      <c r="G27" s="9">
        <f>SUM(G6:G26)</f>
        <v>2</v>
      </c>
      <c r="H27" s="9">
        <v>3</v>
      </c>
      <c r="I27" s="9">
        <f>SUM(I8:I26)</f>
        <v>15</v>
      </c>
      <c r="J27" s="9"/>
      <c r="K27" s="9"/>
      <c r="L27" s="25">
        <f t="shared" si="0"/>
        <v>32</v>
      </c>
    </row>
  </sheetData>
  <sheetProtection/>
  <mergeCells count="7">
    <mergeCell ref="A1:L1"/>
    <mergeCell ref="A2:L2"/>
    <mergeCell ref="A3:L3"/>
    <mergeCell ref="A4:A5"/>
    <mergeCell ref="B4:B5"/>
    <mergeCell ref="C4:C5"/>
    <mergeCell ref="E4:L4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2"/>
  <sheetViews>
    <sheetView tabSelected="1" zoomScalePageLayoutView="0" workbookViewId="0" topLeftCell="A1">
      <selection activeCell="W6" sqref="W6"/>
    </sheetView>
  </sheetViews>
  <sheetFormatPr defaultColWidth="9.140625" defaultRowHeight="12.75"/>
  <cols>
    <col min="1" max="1" width="5.57421875" style="0" customWidth="1"/>
    <col min="2" max="2" width="8.57421875" style="0" customWidth="1"/>
    <col min="3" max="3" width="7.00390625" style="0" customWidth="1"/>
    <col min="4" max="4" width="5.57421875" style="0" customWidth="1"/>
    <col min="5" max="5" width="8.421875" style="0" customWidth="1"/>
    <col min="6" max="6" width="6.28125" style="0" customWidth="1"/>
    <col min="7" max="7" width="6.57421875" style="0" customWidth="1"/>
    <col min="8" max="8" width="7.28125" style="0" customWidth="1"/>
    <col min="9" max="9" width="7.00390625" style="0" customWidth="1"/>
    <col min="10" max="10" width="8.140625" style="0" customWidth="1"/>
    <col min="11" max="11" width="5.28125" style="0" customWidth="1"/>
    <col min="12" max="12" width="6.140625" style="0" customWidth="1"/>
    <col min="13" max="13" width="6.7109375" style="0" customWidth="1"/>
    <col min="14" max="14" width="6.28125" style="0" customWidth="1"/>
    <col min="15" max="15" width="8.421875" style="0" customWidth="1"/>
    <col min="16" max="16" width="5.57421875" style="0" customWidth="1"/>
    <col min="17" max="17" width="10.00390625" style="0" customWidth="1"/>
    <col min="18" max="18" width="7.28125" style="0" customWidth="1"/>
    <col min="19" max="19" width="6.00390625" style="0" customWidth="1"/>
    <col min="20" max="20" width="7.8515625" style="0" customWidth="1"/>
    <col min="21" max="21" width="6.421875" style="0" customWidth="1"/>
    <col min="22" max="22" width="6.7109375" style="0" customWidth="1"/>
    <col min="23" max="23" width="7.8515625" style="0" customWidth="1"/>
    <col min="24" max="24" width="7.28125" style="0" customWidth="1"/>
    <col min="25" max="25" width="7.8515625" style="0" customWidth="1"/>
    <col min="26" max="27" width="7.140625" style="0" customWidth="1"/>
  </cols>
  <sheetData>
    <row r="1" spans="1:27" ht="57.75" customHeight="1">
      <c r="A1" s="50" t="s">
        <v>67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</row>
    <row r="3" spans="1:26" ht="43.5" customHeight="1">
      <c r="A3" s="51" t="s">
        <v>71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27"/>
    </row>
    <row r="4" spans="1:27" ht="38.25" customHeight="1">
      <c r="A4" s="52" t="s">
        <v>36</v>
      </c>
      <c r="B4" s="45" t="s">
        <v>37</v>
      </c>
      <c r="C4" s="56" t="s">
        <v>57</v>
      </c>
      <c r="D4" s="57"/>
      <c r="E4" s="57"/>
      <c r="F4" s="57"/>
      <c r="G4" s="58"/>
      <c r="H4" s="54" t="s">
        <v>56</v>
      </c>
      <c r="I4" s="54"/>
      <c r="J4" s="54"/>
      <c r="K4" s="54"/>
      <c r="L4" s="54"/>
      <c r="M4" s="55" t="s">
        <v>32</v>
      </c>
      <c r="N4" s="55"/>
      <c r="O4" s="55"/>
      <c r="P4" s="55"/>
      <c r="Q4" s="55"/>
      <c r="R4" s="55" t="s">
        <v>33</v>
      </c>
      <c r="S4" s="55"/>
      <c r="T4" s="55"/>
      <c r="U4" s="55"/>
      <c r="V4" s="55"/>
      <c r="W4" s="59" t="s">
        <v>38</v>
      </c>
      <c r="X4" s="60" t="s">
        <v>55</v>
      </c>
      <c r="Y4" s="61" t="s">
        <v>39</v>
      </c>
      <c r="Z4" s="62" t="s">
        <v>54</v>
      </c>
      <c r="AA4" s="47" t="s">
        <v>40</v>
      </c>
    </row>
    <row r="5" spans="1:27" ht="99.75" customHeight="1">
      <c r="A5" s="53"/>
      <c r="B5" s="46"/>
      <c r="C5" s="32" t="s">
        <v>41</v>
      </c>
      <c r="D5" s="28" t="s">
        <v>34</v>
      </c>
      <c r="E5" s="28" t="s">
        <v>35</v>
      </c>
      <c r="F5" s="28" t="s">
        <v>54</v>
      </c>
      <c r="G5" s="32" t="s">
        <v>42</v>
      </c>
      <c r="H5" s="32" t="s">
        <v>41</v>
      </c>
      <c r="I5" s="28" t="s">
        <v>34</v>
      </c>
      <c r="J5" s="28" t="s">
        <v>35</v>
      </c>
      <c r="K5" s="28" t="s">
        <v>54</v>
      </c>
      <c r="L5" s="32" t="s">
        <v>42</v>
      </c>
      <c r="M5" s="32" t="s">
        <v>41</v>
      </c>
      <c r="N5" s="28" t="s">
        <v>34</v>
      </c>
      <c r="O5" s="28" t="s">
        <v>35</v>
      </c>
      <c r="P5" s="28" t="s">
        <v>54</v>
      </c>
      <c r="Q5" s="33" t="s">
        <v>40</v>
      </c>
      <c r="R5" s="32" t="s">
        <v>41</v>
      </c>
      <c r="S5" s="28" t="s">
        <v>34</v>
      </c>
      <c r="T5" s="28" t="s">
        <v>35</v>
      </c>
      <c r="U5" s="28" t="s">
        <v>54</v>
      </c>
      <c r="V5" s="33" t="s">
        <v>40</v>
      </c>
      <c r="W5" s="59"/>
      <c r="X5" s="60"/>
      <c r="Y5" s="61"/>
      <c r="Z5" s="63"/>
      <c r="AA5" s="48"/>
    </row>
    <row r="6" spans="1:27" ht="26.25" customHeight="1">
      <c r="A6" s="15">
        <v>110108</v>
      </c>
      <c r="B6" s="16" t="s">
        <v>72</v>
      </c>
      <c r="C6" s="16">
        <v>9</v>
      </c>
      <c r="D6" s="16">
        <v>9</v>
      </c>
      <c r="E6" s="18">
        <f>D6*100/C6</f>
        <v>100</v>
      </c>
      <c r="F6" s="16">
        <v>0</v>
      </c>
      <c r="G6" s="16">
        <v>1</v>
      </c>
      <c r="H6" s="17">
        <v>21</v>
      </c>
      <c r="I6" s="17">
        <v>8</v>
      </c>
      <c r="J6" s="18">
        <f>I6*100/H6</f>
        <v>38.095238095238095</v>
      </c>
      <c r="K6" s="31">
        <v>0</v>
      </c>
      <c r="L6" s="19">
        <v>7</v>
      </c>
      <c r="M6" s="17">
        <v>22</v>
      </c>
      <c r="N6" s="17">
        <v>9</v>
      </c>
      <c r="O6" s="18">
        <f>N6*100/M6</f>
        <v>40.90909090909091</v>
      </c>
      <c r="P6" s="31">
        <v>0</v>
      </c>
      <c r="Q6" s="17">
        <v>3</v>
      </c>
      <c r="R6" s="17">
        <v>6</v>
      </c>
      <c r="S6" s="17">
        <v>6</v>
      </c>
      <c r="T6" s="18">
        <f>S6*100/R6</f>
        <v>100</v>
      </c>
      <c r="U6" s="31">
        <v>0</v>
      </c>
      <c r="V6" s="19">
        <v>6</v>
      </c>
      <c r="W6" s="20">
        <f>H6+M6+R6+C6</f>
        <v>58</v>
      </c>
      <c r="X6" s="21">
        <f>I6+N6+S6+D6</f>
        <v>32</v>
      </c>
      <c r="Y6" s="18">
        <f>X6*100/W6</f>
        <v>55.172413793103445</v>
      </c>
      <c r="Z6" s="31">
        <f>SUM(K6+P6+U6+F6)</f>
        <v>0</v>
      </c>
      <c r="AA6" s="19">
        <f>L6+Q6+V6+G6</f>
        <v>17</v>
      </c>
    </row>
    <row r="7" ht="12.75">
      <c r="V7" s="14"/>
    </row>
    <row r="9" spans="2:26" ht="15.75">
      <c r="B9" s="49" t="s">
        <v>43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R9" s="49" t="s">
        <v>46</v>
      </c>
      <c r="S9" s="49"/>
      <c r="T9" s="49"/>
      <c r="U9" s="49"/>
      <c r="V9" s="49"/>
      <c r="W9" s="49"/>
      <c r="X9" s="49"/>
      <c r="Y9" s="49"/>
      <c r="Z9" s="22"/>
    </row>
    <row r="10" spans="2:26" ht="31.5" customHeight="1"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R10" s="49"/>
      <c r="S10" s="49"/>
      <c r="T10" s="49"/>
      <c r="U10" s="49"/>
      <c r="V10" s="49"/>
      <c r="W10" s="49"/>
      <c r="X10" s="49"/>
      <c r="Y10" s="49"/>
      <c r="Z10" s="22"/>
    </row>
    <row r="12" spans="2:13" ht="12.75">
      <c r="B12" s="13" t="s">
        <v>44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</sheetData>
  <sheetProtection/>
  <mergeCells count="15">
    <mergeCell ref="C4:G4"/>
    <mergeCell ref="W4:W5"/>
    <mergeCell ref="X4:X5"/>
    <mergeCell ref="Y4:Y5"/>
    <mergeCell ref="Z4:Z5"/>
    <mergeCell ref="B4:B5"/>
    <mergeCell ref="AA4:AA5"/>
    <mergeCell ref="B9:N10"/>
    <mergeCell ref="R9:Y10"/>
    <mergeCell ref="A1:AA1"/>
    <mergeCell ref="A3:Y3"/>
    <mergeCell ref="A4:A5"/>
    <mergeCell ref="H4:L4"/>
    <mergeCell ref="M4:Q4"/>
    <mergeCell ref="R4:V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3.7109375" style="0" customWidth="1"/>
    <col min="2" max="2" width="22.28125" style="0" customWidth="1"/>
    <col min="3" max="3" width="40.421875" style="0" customWidth="1"/>
  </cols>
  <sheetData>
    <row r="1" spans="1:11" ht="71.25" customHeight="1">
      <c r="A1" s="3"/>
      <c r="B1" s="3"/>
      <c r="C1" s="24" t="s">
        <v>68</v>
      </c>
      <c r="D1" s="3"/>
      <c r="E1" s="3"/>
      <c r="F1" s="38"/>
      <c r="G1" s="38"/>
      <c r="H1" s="38"/>
      <c r="I1" s="38"/>
      <c r="J1" s="38"/>
      <c r="K1" s="38"/>
    </row>
    <row r="2" spans="2:3" ht="29.25" customHeight="1">
      <c r="B2" s="66" t="s">
        <v>49</v>
      </c>
      <c r="C2" s="66"/>
    </row>
    <row r="3" spans="1:3" ht="12.75">
      <c r="A3" s="43"/>
      <c r="B3" s="64" t="s">
        <v>50</v>
      </c>
      <c r="C3" s="65" t="s">
        <v>48</v>
      </c>
    </row>
    <row r="4" spans="1:3" ht="30.75" customHeight="1">
      <c r="A4" s="43"/>
      <c r="B4" s="64"/>
      <c r="C4" s="65"/>
    </row>
    <row r="5" spans="1:3" ht="15.75">
      <c r="A5" s="1">
        <v>1</v>
      </c>
      <c r="B5" s="2" t="s">
        <v>2</v>
      </c>
      <c r="C5" s="8" t="s">
        <v>69</v>
      </c>
    </row>
    <row r="6" spans="1:3" ht="15.75">
      <c r="A6" s="1">
        <v>2</v>
      </c>
      <c r="B6" s="2" t="s">
        <v>45</v>
      </c>
      <c r="C6" s="10" t="s">
        <v>69</v>
      </c>
    </row>
    <row r="7" spans="1:3" ht="15.75">
      <c r="A7" s="1">
        <v>3</v>
      </c>
      <c r="B7" s="2" t="s">
        <v>9</v>
      </c>
      <c r="C7" s="8"/>
    </row>
    <row r="8" spans="1:3" ht="15.75">
      <c r="A8" s="1">
        <v>4</v>
      </c>
      <c r="B8" s="2" t="s">
        <v>3</v>
      </c>
      <c r="C8" s="8"/>
    </row>
    <row r="9" spans="1:3" ht="15.75">
      <c r="A9" s="1">
        <v>5</v>
      </c>
      <c r="B9" s="2" t="s">
        <v>4</v>
      </c>
      <c r="C9" s="8" t="s">
        <v>69</v>
      </c>
    </row>
    <row r="10" spans="1:3" ht="15.75">
      <c r="A10" s="1">
        <v>6</v>
      </c>
      <c r="B10" s="2" t="s">
        <v>18</v>
      </c>
      <c r="C10" s="10" t="s">
        <v>69</v>
      </c>
    </row>
    <row r="11" spans="1:3" ht="15.75">
      <c r="A11" s="1">
        <v>7</v>
      </c>
      <c r="B11" s="2" t="s">
        <v>0</v>
      </c>
      <c r="C11" s="10"/>
    </row>
    <row r="12" spans="1:3" ht="15.75">
      <c r="A12" s="1">
        <v>8</v>
      </c>
      <c r="B12" s="2" t="s">
        <v>6</v>
      </c>
      <c r="C12" s="8"/>
    </row>
    <row r="13" spans="1:3" ht="15.75">
      <c r="A13" s="1">
        <v>9</v>
      </c>
      <c r="B13" s="2" t="s">
        <v>10</v>
      </c>
      <c r="C13" s="8"/>
    </row>
    <row r="14" spans="1:3" ht="15.75">
      <c r="A14" s="1">
        <v>10</v>
      </c>
      <c r="B14" s="2" t="s">
        <v>8</v>
      </c>
      <c r="C14" s="8" t="s">
        <v>70</v>
      </c>
    </row>
    <row r="15" spans="1:3" ht="15.75">
      <c r="A15" s="1">
        <v>11</v>
      </c>
      <c r="B15" s="2" t="s">
        <v>19</v>
      </c>
      <c r="C15" s="10" t="s">
        <v>69</v>
      </c>
    </row>
    <row r="16" spans="1:3" ht="15.75">
      <c r="A16" s="1">
        <v>12</v>
      </c>
      <c r="B16" s="2" t="s">
        <v>5</v>
      </c>
      <c r="C16" s="8"/>
    </row>
    <row r="17" spans="1:3" ht="15.75">
      <c r="A17" s="1">
        <v>13</v>
      </c>
      <c r="B17" s="2" t="s">
        <v>11</v>
      </c>
      <c r="C17" s="8" t="s">
        <v>70</v>
      </c>
    </row>
    <row r="18" spans="1:3" ht="15.75">
      <c r="A18" s="1">
        <v>14</v>
      </c>
      <c r="B18" s="2" t="s">
        <v>12</v>
      </c>
      <c r="C18" s="8"/>
    </row>
    <row r="19" spans="1:3" ht="15.75">
      <c r="A19" s="1">
        <v>15</v>
      </c>
      <c r="B19" s="2" t="s">
        <v>7</v>
      </c>
      <c r="C19" s="8" t="s">
        <v>69</v>
      </c>
    </row>
    <row r="20" spans="1:3" ht="15.75">
      <c r="A20" s="1">
        <v>16</v>
      </c>
      <c r="B20" s="2" t="s">
        <v>14</v>
      </c>
      <c r="C20" s="10" t="s">
        <v>69</v>
      </c>
    </row>
    <row r="21" spans="1:3" ht="15.75">
      <c r="A21" s="1">
        <v>17</v>
      </c>
      <c r="B21" s="2" t="s">
        <v>17</v>
      </c>
      <c r="C21" s="10"/>
    </row>
    <row r="22" spans="1:3" ht="15.75">
      <c r="A22" s="1">
        <v>18</v>
      </c>
      <c r="B22" s="2" t="s">
        <v>13</v>
      </c>
      <c r="C22" s="10" t="s">
        <v>70</v>
      </c>
    </row>
    <row r="23" spans="1:3" ht="15.75">
      <c r="A23" s="1">
        <v>19</v>
      </c>
      <c r="B23" s="2" t="s">
        <v>15</v>
      </c>
      <c r="C23" s="10" t="s">
        <v>69</v>
      </c>
    </row>
    <row r="24" spans="1:3" ht="15.75">
      <c r="A24" s="1">
        <v>20</v>
      </c>
      <c r="B24" s="2" t="s">
        <v>1</v>
      </c>
      <c r="C24" s="10" t="s">
        <v>70</v>
      </c>
    </row>
    <row r="25" spans="1:3" ht="15.75">
      <c r="A25" s="1">
        <v>21</v>
      </c>
      <c r="B25" s="2" t="s">
        <v>16</v>
      </c>
      <c r="C25" s="10" t="s">
        <v>70</v>
      </c>
    </row>
  </sheetData>
  <sheetProtection/>
  <mergeCells count="5">
    <mergeCell ref="F1:K1"/>
    <mergeCell ref="A3:A4"/>
    <mergeCell ref="B3:B4"/>
    <mergeCell ref="C3:C4"/>
    <mergeCell ref="B2:C2"/>
  </mergeCells>
  <printOptions/>
  <pageMargins left="0.7" right="0.7" top="0.75" bottom="0.75" header="0.3" footer="0.3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2016-09-14T03:54:02Z</cp:lastPrinted>
  <dcterms:created xsi:type="dcterms:W3CDTF">1996-10-08T23:32:33Z</dcterms:created>
  <dcterms:modified xsi:type="dcterms:W3CDTF">2019-11-07T08:57:57Z</dcterms:modified>
  <cp:category/>
  <cp:version/>
  <cp:contentType/>
  <cp:contentStatus/>
</cp:coreProperties>
</file>